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filterPrivacy="1"/>
  <xr:revisionPtr revIDLastSave="0" documentId="13_ncr:1_{105D50BF-0638-457F-BF23-C6623EB075E9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3" i="1" l="1"/>
  <c r="D18" i="1" l="1"/>
  <c r="F18" i="1" s="1"/>
  <c r="G18" i="1" s="1"/>
  <c r="D17" i="1"/>
  <c r="F17" i="1" s="1"/>
  <c r="G17" i="1" s="1"/>
  <c r="D16" i="1"/>
  <c r="F16" i="1" s="1"/>
  <c r="G16" i="1" s="1"/>
  <c r="D15" i="1"/>
  <c r="F15" i="1" s="1"/>
  <c r="G15" i="1" s="1"/>
  <c r="D14" i="1"/>
  <c r="F14" i="1" s="1"/>
  <c r="G14" i="1" s="1"/>
  <c r="D13" i="1"/>
  <c r="F13" i="1" s="1"/>
  <c r="G13" i="1" s="1"/>
  <c r="D12" i="1"/>
  <c r="F12" i="1" s="1"/>
  <c r="G12" i="1" s="1"/>
  <c r="D11" i="1"/>
  <c r="F11" i="1" s="1"/>
  <c r="G11" i="1" s="1"/>
  <c r="D10" i="1"/>
  <c r="F10" i="1" s="1"/>
  <c r="G10" i="1" s="1"/>
  <c r="D9" i="1"/>
  <c r="F9" i="1" s="1"/>
  <c r="G9" i="1" s="1"/>
  <c r="C19" i="1"/>
  <c r="D22" i="1" l="1"/>
  <c r="F22" i="1" s="1"/>
  <c r="G22" i="1" s="1"/>
  <c r="D8" i="1" l="1"/>
  <c r="F8" i="1" l="1"/>
  <c r="F19" i="1" s="1"/>
  <c r="F23" i="1" s="1"/>
  <c r="D19" i="1"/>
  <c r="D23" i="1" s="1"/>
  <c r="G8" i="1" l="1"/>
  <c r="G19" i="1" s="1"/>
  <c r="G23" i="1" s="1"/>
</calcChain>
</file>

<file path=xl/sharedStrings.xml><?xml version="1.0" encoding="utf-8"?>
<sst xmlns="http://schemas.openxmlformats.org/spreadsheetml/2006/main" count="42" uniqueCount="34">
  <si>
    <t>Cena jednostkowa netto w zł/kWh</t>
  </si>
  <si>
    <t>Cena oferty netto w zł</t>
  </si>
  <si>
    <t>Kwota podatku VAT w zł</t>
  </si>
  <si>
    <t>Cena oferty brutto w zł</t>
  </si>
  <si>
    <t>A</t>
  </si>
  <si>
    <t>B</t>
  </si>
  <si>
    <t>C</t>
  </si>
  <si>
    <t>D = B x C</t>
  </si>
  <si>
    <t xml:space="preserve">E </t>
  </si>
  <si>
    <t xml:space="preserve"> F = D x E</t>
  </si>
  <si>
    <t>G = D + F</t>
  </si>
  <si>
    <t>C11</t>
  </si>
  <si>
    <t>C21</t>
  </si>
  <si>
    <t>x</t>
  </si>
  <si>
    <t>Stawka podatku VAT  %</t>
  </si>
  <si>
    <t>Załącznik nr 3.1 do SIWZ</t>
  </si>
  <si>
    <r>
      <t>Wykonawca</t>
    </r>
    <r>
      <rPr>
        <sz val="10"/>
        <color theme="1"/>
        <rFont val="Times New Roman"/>
        <family val="1"/>
        <charset val="238"/>
      </rPr>
      <t xml:space="preserve"> może skorzystać z przygotowanego przez </t>
    </r>
    <r>
      <rPr>
        <b/>
        <sz val="10"/>
        <color theme="1"/>
        <rFont val="Times New Roman"/>
        <family val="1"/>
        <charset val="238"/>
      </rPr>
      <t>Zamawiającego</t>
    </r>
    <r>
      <rPr>
        <sz val="10"/>
        <color theme="1"/>
        <rFont val="Times New Roman"/>
        <family val="1"/>
        <charset val="238"/>
      </rPr>
      <t xml:space="preserve"> kalkulatora stanowiącego </t>
    </r>
    <r>
      <rPr>
        <b/>
        <sz val="10"/>
        <color theme="1"/>
        <rFont val="Times New Roman"/>
        <family val="1"/>
        <charset val="238"/>
      </rPr>
      <t>Załącznik nr 3.1 do SIWZ</t>
    </r>
    <r>
      <rPr>
        <sz val="10"/>
        <color theme="1"/>
        <rFont val="Times New Roman"/>
        <family val="1"/>
        <charset val="238"/>
      </rPr>
      <t>, przy czym  wyliczenia z kalkulatora nie  stanowią podstawy do jakichkolwiek roszczeń Wykonawcy w stosunku do Zamawiającego i sam kalkulator nie stanowi załącznika do oferty.</t>
    </r>
  </si>
  <si>
    <t>Wyszczególnienie - grupa taryfowa</t>
  </si>
  <si>
    <t>B23 I strefa</t>
  </si>
  <si>
    <t>B23 II strefa</t>
  </si>
  <si>
    <t>B23 III strefa</t>
  </si>
  <si>
    <t>C12a I strefa</t>
  </si>
  <si>
    <t>C12a II strefa</t>
  </si>
  <si>
    <t>C22a I strefa</t>
  </si>
  <si>
    <t>C22a II strefa</t>
  </si>
  <si>
    <t>1. Łącznie wartość zamówienia  na 2019 rok</t>
  </si>
  <si>
    <t>1. Sprzedaż energii elektrycznej na rok 2019</t>
  </si>
  <si>
    <t>zużycie energii elektrycznej w trakcie trwania zamówienia  w kWh z prawem opcji (30%)</t>
  </si>
  <si>
    <t>Dostawa energii elektrycznej na lata 2020-21</t>
  </si>
  <si>
    <t>„Dostawa energii elektrycznej dla ZUK Dopiewo  w okresie od 01.09.2019 do 31.08.2021 r. ”</t>
  </si>
  <si>
    <t>2. Sprzedaż energii elektrycznej na lata 2020-21</t>
  </si>
  <si>
    <t>Łącznie wartość dla zamówienia na lata 2019-2021</t>
  </si>
  <si>
    <t>B22 I strefa</t>
  </si>
  <si>
    <t>B22 II strefa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</si>
</sst>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000"/>
  </numFmts>
  <fonts count="10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sz val="10"/>
      <color rgb="FF00206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sz val="9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2">
    <xf numFmtId="0" fontId="0" fillId="0" borderId="0" xfId="0"/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1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2">
    <cellStyle name="Normalny" xfId="0" builtinId="0"/>
    <cellStyle name="Walutowy 2" xfId="1" xr:uid="{C073766D-5DC5-4C74-91A6-419C0E9E9F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workbookViewId="0">
      <selection activeCell="A4" sqref="A4:A5"/>
    </sheetView>
  </sheetViews>
  <sheetFormatPr defaultRowHeight="12.75" x14ac:dyDescent="0.25"/>
  <cols>
    <col min="1" max="1" width="21.28515625" style="9" customWidth="1"/>
    <col min="2" max="2" width="15.7109375" style="9" customWidth="1"/>
    <col min="3" max="3" width="16.7109375" style="9" customWidth="1"/>
    <col min="4" max="4" width="11.85546875" style="9" customWidth="1"/>
    <col min="5" max="5" width="9.28515625" style="9" bestFit="1" customWidth="1"/>
    <col min="6" max="6" width="12.42578125" style="9" customWidth="1"/>
    <col min="7" max="7" width="14" style="9" customWidth="1"/>
    <col min="8" max="16384" width="9.140625" style="9"/>
  </cols>
  <sheetData>
    <row r="1" spans="1:7" ht="19.5" customHeight="1" x14ac:dyDescent="0.25">
      <c r="A1" s="17" t="s">
        <v>15</v>
      </c>
      <c r="B1" s="17"/>
      <c r="C1" s="17"/>
      <c r="D1" s="17"/>
      <c r="E1" s="17"/>
      <c r="F1" s="17"/>
      <c r="G1" s="17"/>
    </row>
    <row r="2" spans="1:7" ht="18" customHeight="1" x14ac:dyDescent="0.25">
      <c r="A2" s="18" t="s">
        <v>29</v>
      </c>
      <c r="B2" s="18"/>
      <c r="C2" s="18"/>
      <c r="D2" s="18"/>
      <c r="E2" s="18"/>
      <c r="F2" s="18"/>
      <c r="G2" s="18"/>
    </row>
    <row r="3" spans="1:7" ht="18" customHeight="1" x14ac:dyDescent="0.25">
      <c r="A3" s="20"/>
      <c r="B3" s="20"/>
      <c r="C3" s="20"/>
      <c r="D3" s="20"/>
      <c r="E3" s="20"/>
      <c r="F3" s="20"/>
      <c r="G3" s="20"/>
    </row>
    <row r="4" spans="1:7" x14ac:dyDescent="0.25">
      <c r="A4" s="21" t="s">
        <v>17</v>
      </c>
      <c r="B4" s="21" t="s">
        <v>0</v>
      </c>
      <c r="C4" s="21" t="s">
        <v>27</v>
      </c>
      <c r="D4" s="22" t="s">
        <v>1</v>
      </c>
      <c r="E4" s="24" t="s">
        <v>14</v>
      </c>
      <c r="F4" s="22" t="s">
        <v>2</v>
      </c>
      <c r="G4" s="22" t="s">
        <v>3</v>
      </c>
    </row>
    <row r="5" spans="1:7" ht="65.25" customHeight="1" x14ac:dyDescent="0.25">
      <c r="A5" s="21"/>
      <c r="B5" s="21"/>
      <c r="C5" s="21"/>
      <c r="D5" s="23"/>
      <c r="E5" s="24"/>
      <c r="F5" s="23"/>
      <c r="G5" s="23"/>
    </row>
    <row r="6" spans="1:7" ht="16.5" customHeight="1" x14ac:dyDescent="0.25">
      <c r="A6" s="5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5" t="s">
        <v>9</v>
      </c>
      <c r="G6" s="5" t="s">
        <v>10</v>
      </c>
    </row>
    <row r="7" spans="1:7" ht="16.5" customHeight="1" x14ac:dyDescent="0.25">
      <c r="A7" s="25" t="s">
        <v>26</v>
      </c>
      <c r="B7" s="26"/>
      <c r="C7" s="26"/>
      <c r="D7" s="26"/>
      <c r="E7" s="26"/>
      <c r="F7" s="26"/>
      <c r="G7" s="27"/>
    </row>
    <row r="8" spans="1:7" ht="15" customHeight="1" x14ac:dyDescent="0.25">
      <c r="A8" s="1" t="s">
        <v>32</v>
      </c>
      <c r="B8" s="2"/>
      <c r="C8" s="12">
        <v>49893</v>
      </c>
      <c r="D8" s="7">
        <f t="shared" ref="D8:D18" si="0">ROUND(B8*C8,2)</f>
        <v>0</v>
      </c>
      <c r="E8" s="8">
        <v>23</v>
      </c>
      <c r="F8" s="3">
        <f t="shared" ref="F8" si="1">ROUND(D8*E8/100,2)</f>
        <v>0</v>
      </c>
      <c r="G8" s="3">
        <f t="shared" ref="G8" si="2">D8+F8</f>
        <v>0</v>
      </c>
    </row>
    <row r="9" spans="1:7" ht="15" customHeight="1" x14ac:dyDescent="0.25">
      <c r="A9" s="1" t="s">
        <v>33</v>
      </c>
      <c r="B9" s="2"/>
      <c r="C9" s="12">
        <v>145750</v>
      </c>
      <c r="D9" s="7">
        <f t="shared" si="0"/>
        <v>0</v>
      </c>
      <c r="E9" s="8">
        <v>23</v>
      </c>
      <c r="F9" s="3">
        <f t="shared" ref="F9:F18" si="3">ROUND(D9*E9/100,2)</f>
        <v>0</v>
      </c>
      <c r="G9" s="3">
        <f t="shared" ref="G9:G18" si="4">D9+F9</f>
        <v>0</v>
      </c>
    </row>
    <row r="10" spans="1:7" ht="15" customHeight="1" x14ac:dyDescent="0.25">
      <c r="A10" s="1" t="s">
        <v>18</v>
      </c>
      <c r="B10" s="2"/>
      <c r="C10" s="12">
        <v>115495</v>
      </c>
      <c r="D10" s="7">
        <f t="shared" si="0"/>
        <v>0</v>
      </c>
      <c r="E10" s="8">
        <v>23</v>
      </c>
      <c r="F10" s="3">
        <f t="shared" si="3"/>
        <v>0</v>
      </c>
      <c r="G10" s="3">
        <f t="shared" si="4"/>
        <v>0</v>
      </c>
    </row>
    <row r="11" spans="1:7" ht="15" customHeight="1" x14ac:dyDescent="0.25">
      <c r="A11" s="1" t="s">
        <v>19</v>
      </c>
      <c r="B11" s="2"/>
      <c r="C11" s="12">
        <v>80315</v>
      </c>
      <c r="D11" s="7">
        <f t="shared" si="0"/>
        <v>0</v>
      </c>
      <c r="E11" s="8">
        <v>23</v>
      </c>
      <c r="F11" s="3">
        <f t="shared" si="3"/>
        <v>0</v>
      </c>
      <c r="G11" s="3">
        <f t="shared" si="4"/>
        <v>0</v>
      </c>
    </row>
    <row r="12" spans="1:7" ht="15" customHeight="1" x14ac:dyDescent="0.25">
      <c r="A12" s="1" t="s">
        <v>20</v>
      </c>
      <c r="B12" s="2"/>
      <c r="C12" s="12">
        <v>437880</v>
      </c>
      <c r="D12" s="7">
        <f t="shared" si="0"/>
        <v>0</v>
      </c>
      <c r="E12" s="8">
        <v>23</v>
      </c>
      <c r="F12" s="3">
        <f t="shared" si="3"/>
        <v>0</v>
      </c>
      <c r="G12" s="3">
        <f t="shared" si="4"/>
        <v>0</v>
      </c>
    </row>
    <row r="13" spans="1:7" ht="15" customHeight="1" x14ac:dyDescent="0.25">
      <c r="A13" s="1" t="s">
        <v>11</v>
      </c>
      <c r="B13" s="2"/>
      <c r="C13" s="12">
        <v>19474</v>
      </c>
      <c r="D13" s="7">
        <f t="shared" si="0"/>
        <v>0</v>
      </c>
      <c r="E13" s="8">
        <v>23</v>
      </c>
      <c r="F13" s="3">
        <f t="shared" si="3"/>
        <v>0</v>
      </c>
      <c r="G13" s="3">
        <f t="shared" si="4"/>
        <v>0</v>
      </c>
    </row>
    <row r="14" spans="1:7" ht="15" customHeight="1" x14ac:dyDescent="0.25">
      <c r="A14" s="1" t="s">
        <v>21</v>
      </c>
      <c r="B14" s="2"/>
      <c r="C14" s="12">
        <v>41513</v>
      </c>
      <c r="D14" s="7">
        <f t="shared" si="0"/>
        <v>0</v>
      </c>
      <c r="E14" s="8">
        <v>23</v>
      </c>
      <c r="F14" s="3">
        <f t="shared" si="3"/>
        <v>0</v>
      </c>
      <c r="G14" s="3">
        <f t="shared" si="4"/>
        <v>0</v>
      </c>
    </row>
    <row r="15" spans="1:7" ht="15" customHeight="1" x14ac:dyDescent="0.25">
      <c r="A15" s="1" t="s">
        <v>22</v>
      </c>
      <c r="B15" s="2"/>
      <c r="C15" s="12">
        <v>105751</v>
      </c>
      <c r="D15" s="7">
        <f t="shared" si="0"/>
        <v>0</v>
      </c>
      <c r="E15" s="8">
        <v>23</v>
      </c>
      <c r="F15" s="3">
        <f t="shared" si="3"/>
        <v>0</v>
      </c>
      <c r="G15" s="3">
        <f t="shared" si="4"/>
        <v>0</v>
      </c>
    </row>
    <row r="16" spans="1:7" ht="15" customHeight="1" x14ac:dyDescent="0.25">
      <c r="A16" s="1" t="s">
        <v>12</v>
      </c>
      <c r="B16" s="2"/>
      <c r="C16" s="12">
        <v>154826</v>
      </c>
      <c r="D16" s="7">
        <f t="shared" si="0"/>
        <v>0</v>
      </c>
      <c r="E16" s="8">
        <v>23</v>
      </c>
      <c r="F16" s="3">
        <f t="shared" si="3"/>
        <v>0</v>
      </c>
      <c r="G16" s="3">
        <f t="shared" si="4"/>
        <v>0</v>
      </c>
    </row>
    <row r="17" spans="1:9" ht="15" customHeight="1" x14ac:dyDescent="0.25">
      <c r="A17" s="1" t="s">
        <v>23</v>
      </c>
      <c r="B17" s="2"/>
      <c r="C17" s="12">
        <v>28825</v>
      </c>
      <c r="D17" s="7">
        <f t="shared" si="0"/>
        <v>0</v>
      </c>
      <c r="E17" s="8">
        <v>23</v>
      </c>
      <c r="F17" s="3">
        <f t="shared" si="3"/>
        <v>0</v>
      </c>
      <c r="G17" s="3">
        <f t="shared" si="4"/>
        <v>0</v>
      </c>
    </row>
    <row r="18" spans="1:9" ht="15" customHeight="1" x14ac:dyDescent="0.25">
      <c r="A18" s="1" t="s">
        <v>24</v>
      </c>
      <c r="B18" s="2"/>
      <c r="C18" s="12">
        <v>81426</v>
      </c>
      <c r="D18" s="7">
        <f t="shared" si="0"/>
        <v>0</v>
      </c>
      <c r="E18" s="8">
        <v>23</v>
      </c>
      <c r="F18" s="3">
        <f t="shared" si="3"/>
        <v>0</v>
      </c>
      <c r="G18" s="3">
        <f t="shared" si="4"/>
        <v>0</v>
      </c>
    </row>
    <row r="19" spans="1:9" ht="27.75" customHeight="1" x14ac:dyDescent="0.25">
      <c r="A19" s="24" t="s">
        <v>25</v>
      </c>
      <c r="B19" s="24"/>
      <c r="C19" s="6">
        <f>SUM(C8:C18)</f>
        <v>1261148</v>
      </c>
      <c r="D19" s="13">
        <f>SUM(D8:D18)</f>
        <v>0</v>
      </c>
      <c r="E19" s="11" t="s">
        <v>13</v>
      </c>
      <c r="F19" s="13">
        <f>SUM(F8:F18)</f>
        <v>0</v>
      </c>
      <c r="G19" s="13">
        <f>SUM(G8:G18)</f>
        <v>0</v>
      </c>
    </row>
    <row r="20" spans="1:9" ht="18.75" customHeight="1" x14ac:dyDescent="0.25">
      <c r="A20" s="29" t="s">
        <v>30</v>
      </c>
      <c r="B20" s="30"/>
      <c r="C20" s="30"/>
      <c r="D20" s="30"/>
      <c r="E20" s="30"/>
      <c r="F20" s="30"/>
      <c r="G20" s="31"/>
    </row>
    <row r="21" spans="1:9" ht="18" customHeight="1" x14ac:dyDescent="0.25">
      <c r="A21" s="5" t="s">
        <v>4</v>
      </c>
      <c r="B21" s="5" t="s">
        <v>5</v>
      </c>
      <c r="C21" s="5" t="s">
        <v>6</v>
      </c>
      <c r="D21" s="5" t="s">
        <v>7</v>
      </c>
      <c r="E21" s="5" t="s">
        <v>8</v>
      </c>
      <c r="F21" s="5" t="s">
        <v>9</v>
      </c>
      <c r="G21" s="5" t="s">
        <v>10</v>
      </c>
    </row>
    <row r="22" spans="1:9" ht="27.75" customHeight="1" x14ac:dyDescent="0.25">
      <c r="A22" s="1" t="s">
        <v>28</v>
      </c>
      <c r="B22" s="2"/>
      <c r="C22" s="12">
        <v>6342206</v>
      </c>
      <c r="D22" s="7">
        <f t="shared" ref="D22" si="5">ROUND(B22*C22,2)</f>
        <v>0</v>
      </c>
      <c r="E22" s="8">
        <v>23</v>
      </c>
      <c r="F22" s="3">
        <f t="shared" ref="F22" si="6">ROUND(D22*E22/100,2)</f>
        <v>0</v>
      </c>
      <c r="G22" s="3">
        <f t="shared" ref="G22" si="7">D22+F22</f>
        <v>0</v>
      </c>
    </row>
    <row r="23" spans="1:9" ht="25.5" customHeight="1" x14ac:dyDescent="0.25">
      <c r="A23" s="28" t="s">
        <v>31</v>
      </c>
      <c r="B23" s="28"/>
      <c r="C23" s="14">
        <f>C19+C22</f>
        <v>7603354</v>
      </c>
      <c r="D23" s="15">
        <f>D19+D22</f>
        <v>0</v>
      </c>
      <c r="E23" s="16" t="s">
        <v>13</v>
      </c>
      <c r="F23" s="15">
        <f t="shared" ref="F23:G23" si="8">F19+F22</f>
        <v>0</v>
      </c>
      <c r="G23" s="15">
        <f t="shared" si="8"/>
        <v>0</v>
      </c>
    </row>
    <row r="24" spans="1:9" x14ac:dyDescent="0.25">
      <c r="G24" s="10"/>
    </row>
    <row r="26" spans="1:9" ht="15" customHeight="1" x14ac:dyDescent="0.25">
      <c r="A26" s="19" t="s">
        <v>16</v>
      </c>
      <c r="B26" s="19"/>
      <c r="C26" s="19"/>
      <c r="D26" s="19"/>
      <c r="E26" s="19"/>
      <c r="F26" s="19"/>
      <c r="G26" s="19"/>
      <c r="H26" s="4"/>
      <c r="I26" s="4"/>
    </row>
    <row r="27" spans="1:9" ht="32.25" customHeight="1" x14ac:dyDescent="0.25">
      <c r="A27" s="19"/>
      <c r="B27" s="19"/>
      <c r="C27" s="19"/>
      <c r="D27" s="19"/>
      <c r="E27" s="19"/>
      <c r="F27" s="19"/>
      <c r="G27" s="19"/>
      <c r="H27" s="4"/>
      <c r="I27" s="4"/>
    </row>
    <row r="28" spans="1:9" x14ac:dyDescent="0.25">
      <c r="A28" s="19"/>
      <c r="B28" s="19"/>
      <c r="C28" s="19"/>
      <c r="D28" s="19"/>
      <c r="E28" s="19"/>
      <c r="F28" s="19"/>
      <c r="G28" s="19"/>
    </row>
  </sheetData>
  <mergeCells count="15">
    <mergeCell ref="A1:G1"/>
    <mergeCell ref="A2:G2"/>
    <mergeCell ref="A26:G28"/>
    <mergeCell ref="A3:G3"/>
    <mergeCell ref="A4:A5"/>
    <mergeCell ref="B4:B5"/>
    <mergeCell ref="C4:C5"/>
    <mergeCell ref="D4:D5"/>
    <mergeCell ref="E4:E5"/>
    <mergeCell ref="F4:F5"/>
    <mergeCell ref="G4:G5"/>
    <mergeCell ref="A7:G7"/>
    <mergeCell ref="A19:B19"/>
    <mergeCell ref="A23:B23"/>
    <mergeCell ref="A20:G2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2019-05-27T10:21:36Z</dcterms:modified>
</cp:coreProperties>
</file>